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20DNB172\share\01   総務関係全般\20   商工会ホームページ\令和3年度HP再構築　【伴走型小規模事業者補助金活用】\220317　若月印刷\"/>
    </mc:Choice>
  </mc:AlternateContent>
  <xr:revisionPtr revIDLastSave="0" documentId="13_ncr:1_{0EC3B402-A947-43E2-B485-64FAB7A6A503}" xr6:coauthVersionLast="47" xr6:coauthVersionMax="47" xr10:uidLastSave="{00000000-0000-0000-0000-000000000000}"/>
  <bookViews>
    <workbookView xWindow="-108" yWindow="-108" windowWidth="23256" windowHeight="12576" tabRatio="275" xr2:uid="{17F43DC0-9948-4644-ACA2-520A548EB55A}"/>
  </bookViews>
  <sheets>
    <sheet name="計算表" sheetId="2" r:id="rId1"/>
  </sheets>
  <definedNames>
    <definedName name="_xlnm.Print_Area" localSheetId="0">計算表!$A$1:$W$22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2" l="1"/>
  <c r="V9" i="2"/>
  <c r="V8" i="2"/>
  <c r="V7" i="2"/>
  <c r="V6" i="2"/>
  <c r="T10" i="2"/>
  <c r="T9" i="2"/>
  <c r="T8" i="2"/>
  <c r="T7" i="2"/>
  <c r="T6" i="2"/>
  <c r="R10" i="2"/>
  <c r="R9" i="2"/>
  <c r="R8" i="2"/>
  <c r="R6" i="2"/>
  <c r="R7" i="2"/>
  <c r="N12" i="2"/>
  <c r="J12" i="2"/>
  <c r="F12" i="2"/>
  <c r="M17" i="2"/>
  <c r="R17" i="2" s="1"/>
</calcChain>
</file>

<file path=xl/sharedStrings.xml><?xml version="1.0" encoding="utf-8"?>
<sst xmlns="http://schemas.openxmlformats.org/spreadsheetml/2006/main" count="54" uniqueCount="40">
  <si>
    <t>事業復活支援金　申請対象要件チェックシート</t>
  </si>
  <si>
    <t>●下表に売上を記入し、【減少率】が30％以上であれば支援金の給付対象となります。</t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</si>
  <si>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</si>
  <si>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</si>
  <si>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</si>
  <si>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</si>
  <si>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</si>
  <si>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【Ａ】</t>
  </si>
  <si>
    <t>2021年11月～2022年3月　　　の売上高</t>
    <rPh sb="4" eb="5">
      <t>ネン</t>
    </rPh>
    <rPh sb="7" eb="8">
      <t>ガツ</t>
    </rPh>
    <rPh sb="13" eb="14">
      <t>ネン</t>
    </rPh>
    <rPh sb="15" eb="16">
      <t>ガツ</t>
    </rPh>
    <rPh sb="20" eb="22">
      <t>ウリアゲ</t>
    </rPh>
    <rPh sb="22" eb="23">
      <t>タカ</t>
    </rPh>
    <phoneticPr fontId="2"/>
  </si>
  <si>
    <t>①</t>
  </si>
  <si>
    <t>2020年11月～2021年3月　　　の売上高</t>
    <rPh sb="4" eb="5">
      <t>ネン</t>
    </rPh>
    <rPh sb="7" eb="8">
      <t>ガツ</t>
    </rPh>
    <rPh sb="13" eb="14">
      <t>ネン</t>
    </rPh>
    <rPh sb="15" eb="16">
      <t>ガツ</t>
    </rPh>
    <rPh sb="20" eb="22">
      <t>ウリアゲ</t>
    </rPh>
    <rPh sb="22" eb="23">
      <t>タカ</t>
    </rPh>
    <phoneticPr fontId="2"/>
  </si>
  <si>
    <t>②</t>
  </si>
  <si>
    <t>③</t>
  </si>
  <si>
    <t>2019年11月～2020年3月　　　の売上高</t>
    <rPh sb="4" eb="5">
      <t>ネン</t>
    </rPh>
    <rPh sb="7" eb="8">
      <t>ガツ</t>
    </rPh>
    <rPh sb="13" eb="14">
      <t>ネン</t>
    </rPh>
    <rPh sb="15" eb="16">
      <t>ガツ</t>
    </rPh>
    <rPh sb="20" eb="22">
      <t>ウリアゲ</t>
    </rPh>
    <rPh sb="22" eb="23">
      <t>タカ</t>
    </rPh>
    <phoneticPr fontId="2"/>
  </si>
  <si>
    <t>2018年11月～2019年3月　　　の売上高</t>
    <rPh sb="4" eb="5">
      <t>ネン</t>
    </rPh>
    <rPh sb="7" eb="8">
      <t>ガツ</t>
    </rPh>
    <rPh sb="13" eb="14">
      <t>ネン</t>
    </rPh>
    <rPh sb="15" eb="16">
      <t>ガツ</t>
    </rPh>
    <rPh sb="20" eb="22">
      <t>ウリアゲ</t>
    </rPh>
    <rPh sb="22" eb="23">
      <t>タカ</t>
    </rPh>
    <phoneticPr fontId="2"/>
  </si>
  <si>
    <t>【Ｂ】</t>
    <phoneticPr fontId="2"/>
  </si>
  <si>
    <t>【Ｃ】</t>
    <phoneticPr fontId="2"/>
  </si>
  <si>
    <t>【Ｄ】</t>
    <phoneticPr fontId="2"/>
  </si>
  <si>
    <t>【減少率】</t>
  </si>
  <si>
    <t>●給付金額の計算式</t>
  </si>
  <si>
    <t>【Ａ】と①②③をそれぞれ比較</t>
  </si>
  <si>
    <t>％</t>
  </si>
  <si>
    <t>％</t>
    <phoneticPr fontId="2"/>
  </si>
  <si>
    <r>
      <t>各年の合計売上(これが</t>
    </r>
    <r>
      <rPr>
        <b/>
        <sz val="9"/>
        <color theme="1"/>
        <rFont val="游ゴシック"/>
        <family val="3"/>
        <charset val="128"/>
        <scheme val="minor"/>
      </rPr>
      <t>基準期間の売上高</t>
    </r>
    <r>
      <rPr>
        <sz val="9"/>
        <color theme="1"/>
        <rFont val="游ゴシック"/>
        <family val="2"/>
        <charset val="128"/>
        <scheme val="minor"/>
      </rPr>
      <t>)　</t>
    </r>
    <r>
      <rPr>
        <sz val="9"/>
        <color theme="1"/>
        <rFont val="Segoe UI Symbol"/>
        <family val="2"/>
      </rPr>
      <t>➜</t>
    </r>
    <rPh sb="0" eb="1">
      <t>カク</t>
    </rPh>
    <rPh sb="1" eb="2">
      <t>ネン</t>
    </rPh>
    <rPh sb="3" eb="5">
      <t>ゴウケイ</t>
    </rPh>
    <rPh sb="5" eb="7">
      <t>ウリアゲ</t>
    </rPh>
    <rPh sb="11" eb="13">
      <t>キジュン</t>
    </rPh>
    <rPh sb="13" eb="15">
      <t>キカン</t>
    </rPh>
    <rPh sb="16" eb="18">
      <t>ウリアゲ</t>
    </rPh>
    <rPh sb="18" eb="19">
      <t>タカ</t>
    </rPh>
    <phoneticPr fontId="2"/>
  </si>
  <si>
    <t>1-(A÷①)×100</t>
    <phoneticPr fontId="2"/>
  </si>
  <si>
    <t>1-(A÷②)×100</t>
    <phoneticPr fontId="2"/>
  </si>
  <si>
    <t>1-(A÷③)×100</t>
    <phoneticPr fontId="2"/>
  </si>
  <si>
    <r>
      <rPr>
        <u val="double"/>
        <sz val="10"/>
        <color theme="1"/>
        <rFont val="游ゴシック"/>
        <family val="2"/>
        <charset val="128"/>
      </rPr>
      <t>↑</t>
    </r>
    <r>
      <rPr>
        <u val="double"/>
        <sz val="10"/>
        <color theme="1"/>
        <rFont val="游ゴシック"/>
        <family val="2"/>
        <charset val="128"/>
        <scheme val="minor"/>
      </rPr>
      <t>この中で選択した月を含む</t>
    </r>
    <r>
      <rPr>
        <u val="double"/>
        <sz val="10"/>
        <color theme="1"/>
        <rFont val="Calibri"/>
        <family val="2"/>
      </rPr>
      <t>11</t>
    </r>
    <r>
      <rPr>
        <u val="double"/>
        <sz val="10"/>
        <color theme="1"/>
        <rFont val="游ゴシック"/>
        <family val="2"/>
        <charset val="128"/>
      </rPr>
      <t>月～</t>
    </r>
    <r>
      <rPr>
        <u val="double"/>
        <sz val="10"/>
        <color theme="1"/>
        <rFont val="Calibri"/>
        <family val="2"/>
      </rPr>
      <t>3</t>
    </r>
    <r>
      <rPr>
        <u val="double"/>
        <sz val="10"/>
        <color theme="1"/>
        <rFont val="游ゴシック"/>
        <family val="2"/>
        <charset val="128"/>
      </rPr>
      <t>月が基準期間</t>
    </r>
    <rPh sb="3" eb="4">
      <t>ナカ</t>
    </rPh>
    <rPh sb="5" eb="7">
      <t>センタク</t>
    </rPh>
    <rPh sb="9" eb="10">
      <t>ツキ</t>
    </rPh>
    <rPh sb="11" eb="12">
      <t>フク</t>
    </rPh>
    <rPh sb="15" eb="16">
      <t>ガツ</t>
    </rPh>
    <rPh sb="18" eb="19">
      <t>ガツ</t>
    </rPh>
    <rPh sb="20" eb="24">
      <t>キジュンキカン</t>
    </rPh>
    <phoneticPr fontId="2"/>
  </si>
  <si>
    <t>基準期間の売上高(※1)</t>
    <rPh sb="0" eb="2">
      <t>キジュン</t>
    </rPh>
    <rPh sb="2" eb="4">
      <t>キカン</t>
    </rPh>
    <rPh sb="5" eb="7">
      <t>ウリアゲ</t>
    </rPh>
    <rPh sb="7" eb="8">
      <t>タカ</t>
    </rPh>
    <phoneticPr fontId="2"/>
  </si>
  <si>
    <t>(【Ｂ】【Ｃ】【Ｄ】のいずれかを記入)</t>
    <rPh sb="16" eb="18">
      <t>キニュウ</t>
    </rPh>
    <phoneticPr fontId="2"/>
  </si>
  <si>
    <t>―</t>
    <phoneticPr fontId="2"/>
  </si>
  <si>
    <t>対象月（【Ａ】のいずれかの月）の売上高×5</t>
    <rPh sb="0" eb="2">
      <t>タイショウ</t>
    </rPh>
    <rPh sb="2" eb="3">
      <t>ツキ</t>
    </rPh>
    <rPh sb="13" eb="14">
      <t>ツキ</t>
    </rPh>
    <rPh sb="16" eb="18">
      <t>ウリアゲ</t>
    </rPh>
    <rPh sb="18" eb="19">
      <t>タカ</t>
    </rPh>
    <phoneticPr fontId="2"/>
  </si>
  <si>
    <t>×</t>
    <phoneticPr fontId="2"/>
  </si>
  <si>
    <t>＝</t>
    <phoneticPr fontId="2"/>
  </si>
  <si>
    <t>給付金額</t>
    <rPh sb="0" eb="3">
      <t>キュウフキン</t>
    </rPh>
    <rPh sb="3" eb="4">
      <t>ガク</t>
    </rPh>
    <phoneticPr fontId="2"/>
  </si>
  <si>
    <t>（上限額は別紙１参照）</t>
    <rPh sb="1" eb="3">
      <t>ジョウゲン</t>
    </rPh>
    <rPh sb="3" eb="4">
      <t>ガク</t>
    </rPh>
    <rPh sb="5" eb="7">
      <t>ベッシ</t>
    </rPh>
    <rPh sb="8" eb="10">
      <t>サンショウ</t>
    </rPh>
    <phoneticPr fontId="2"/>
  </si>
  <si>
    <t>円</t>
    <rPh sb="0" eb="1">
      <t>エン</t>
    </rPh>
    <phoneticPr fontId="2"/>
  </si>
  <si>
    <t>補足…申請対象となる場合でも、給付上限額に満たない場合、2月・3月の売上を待って4月以降に申請することをお勧めします。</t>
  </si>
  <si>
    <t>　　　給付上限は減少率が「30～50％未満」or「50％以上」で違いますのでご注意ください。</t>
    <phoneticPr fontId="2"/>
  </si>
  <si>
    <t>※1…白色申告の場合、「基準期間の11.12月を含む年の年間事業収入÷12×2」＋「基準期間の1.2.3月を含む年の年間事業収入÷12×3」を記入します。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</si>
</sst>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Segoe UI Symbol"/>
      <family val="2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 val="double"/>
      <sz val="10"/>
      <color theme="1"/>
      <name val="游ゴシック"/>
      <family val="2"/>
      <charset val="128"/>
    </font>
    <font>
      <u val="double"/>
      <sz val="10"/>
      <color theme="1"/>
      <name val="游ゴシック"/>
      <family val="2"/>
      <charset val="128"/>
      <scheme val="minor"/>
    </font>
    <font>
      <u val="double"/>
      <sz val="10"/>
      <color theme="1"/>
      <name val="Calibri"/>
      <family val="2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9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0" fillId="0" borderId="0" xfId="0" quotePrefix="1" applyAlignment="1">
      <alignment horizontal="center" vertical="center"/>
    </xf>
    <xf numFmtId="0" fontId="12" fillId="0" borderId="8" xfId="0" applyFont="1" applyBorder="1">
      <alignment vertical="center"/>
    </xf>
    <xf numFmtId="0" fontId="8" fillId="0" borderId="0" xfId="0" applyFont="1">
      <alignment vertical="center"/>
    </xf>
    <xf numFmtId="0" fontId="14" fillId="0" borderId="3" xfId="0" applyFont="1" applyBorder="1">
      <alignment vertical="center"/>
    </xf>
    <xf numFmtId="0" fontId="15" fillId="0" borderId="3" xfId="0" applyFont="1" applyBorder="1">
      <alignment vertical="center"/>
    </xf>
    <xf numFmtId="1" fontId="12" fillId="0" borderId="20" xfId="0" applyNumberFormat="1" applyFont="1" applyBorder="1">
      <alignment vertical="center"/>
    </xf>
    <xf numFmtId="1" fontId="12" fillId="0" borderId="22" xfId="0" applyNumberFormat="1" applyFont="1" applyBorder="1">
      <alignment vertical="center"/>
    </xf>
    <xf numFmtId="1" fontId="12" fillId="0" borderId="3" xfId="0" applyNumberFormat="1" applyFont="1" applyBorder="1">
      <alignment vertical="center"/>
    </xf>
    <xf numFmtId="1" fontId="12" fillId="0" borderId="24" xfId="0" applyNumberFormat="1" applyFont="1" applyBorder="1">
      <alignment vertical="center"/>
    </xf>
    <xf numFmtId="1" fontId="12" fillId="0" borderId="2" xfId="0" applyNumberFormat="1" applyFont="1" applyBorder="1">
      <alignment vertical="center"/>
    </xf>
    <xf numFmtId="1" fontId="12" fillId="0" borderId="23" xfId="0" applyNumberFormat="1" applyFont="1" applyBorder="1">
      <alignment vertical="center"/>
    </xf>
    <xf numFmtId="0" fontId="18" fillId="0" borderId="0" xfId="0" applyFont="1">
      <alignment vertical="center"/>
    </xf>
    <xf numFmtId="1" fontId="12" fillId="3" borderId="3" xfId="0" applyNumberFormat="1" applyFont="1" applyFill="1" applyBorder="1">
      <alignment vertical="center"/>
    </xf>
    <xf numFmtId="0" fontId="0" fillId="3" borderId="4" xfId="0" applyFill="1" applyBorder="1">
      <alignment vertical="center"/>
    </xf>
    <xf numFmtId="1" fontId="12" fillId="3" borderId="2" xfId="0" applyNumberFormat="1" applyFont="1" applyFill="1" applyBorder="1">
      <alignment vertical="center"/>
    </xf>
    <xf numFmtId="0" fontId="0" fillId="3" borderId="21" xfId="0" applyFill="1" applyBorder="1">
      <alignment vertical="center"/>
    </xf>
    <xf numFmtId="38" fontId="12" fillId="2" borderId="7" xfId="1" applyFont="1" applyFill="1" applyBorder="1" applyAlignment="1">
      <alignment horizontal="right" vertical="center"/>
    </xf>
    <xf numFmtId="38" fontId="12" fillId="2" borderId="15" xfId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38" fontId="12" fillId="2" borderId="7" xfId="1" applyFont="1" applyFill="1" applyBorder="1" applyAlignment="1">
      <alignment horizontal="center" vertical="center"/>
    </xf>
    <xf numFmtId="38" fontId="12" fillId="2" borderId="15" xfId="1" applyFont="1" applyFill="1" applyBorder="1" applyAlignment="1">
      <alignment horizontal="center" vertical="center"/>
    </xf>
    <xf numFmtId="38" fontId="12" fillId="2" borderId="8" xfId="1" applyFont="1" applyFill="1" applyBorder="1" applyAlignment="1">
      <alignment horizontal="center" vertical="center"/>
    </xf>
    <xf numFmtId="38" fontId="13" fillId="0" borderId="15" xfId="1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19" fillId="4" borderId="3" xfId="0" applyNumberFormat="1" applyFont="1" applyFill="1" applyBorder="1" applyAlignment="1">
      <alignment horizontal="right" vertical="center"/>
    </xf>
    <xf numFmtId="3" fontId="19" fillId="4" borderId="2" xfId="0" applyNumberFormat="1" applyFont="1" applyFill="1" applyBorder="1" applyAlignment="1">
      <alignment horizontal="right" vertical="center"/>
    </xf>
    <xf numFmtId="3" fontId="19" fillId="4" borderId="4" xfId="0" applyNumberFormat="1" applyFont="1" applyFill="1" applyBorder="1" applyAlignment="1">
      <alignment horizontal="right" vertical="center"/>
    </xf>
    <xf numFmtId="3" fontId="19" fillId="4" borderId="21" xfId="0" applyNumberFormat="1" applyFont="1" applyFill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3" fontId="19" fillId="4" borderId="20" xfId="0" applyNumberFormat="1" applyFont="1" applyFill="1" applyBorder="1" applyAlignment="1">
      <alignment horizontal="right" vertical="center"/>
    </xf>
    <xf numFmtId="3" fontId="19" fillId="4" borderId="22" xfId="0" applyNumberFormat="1" applyFont="1" applyFill="1" applyBorder="1" applyAlignment="1">
      <alignment horizontal="right" vertical="center"/>
    </xf>
    <xf numFmtId="3" fontId="19" fillId="4" borderId="23" xfId="0" applyNumberFormat="1" applyFont="1" applyFill="1" applyBorder="1" applyAlignment="1">
      <alignment horizontal="right" vertical="center"/>
    </xf>
    <xf numFmtId="3" fontId="19" fillId="4" borderId="26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19050</xdr:colOff>
      <xdr:row>2</xdr:row>
      <xdr:rowOff>9525</xdr:rowOff>
    </xdr:from>
    <xdr:to>
      <xdr:col>37</xdr:col>
      <xdr:colOff>38932</xdr:colOff>
      <xdr:row>9</xdr:row>
      <xdr:rowOff>333753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4581C21-B606-4F49-A568-E1765B817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495300"/>
          <a:ext cx="5963482" cy="2705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54EE-E2B7-4780-90E6-471D5DF899BA}">
  <dimension ref="A1:W21"/>
  <sheetViews>
    <sheetView tabSelected="1" topLeftCell="A10" workbookViewId="0">
      <selection activeCell="AA16" sqref="AA16"/>
    </sheetView>
  </sheetViews>
  <sheetFormatPr defaultRowHeight="18" x14ac:dyDescent="0.45"/>
  <cols>
    <col min="1" max="1" width="8.69921875" customWidth="1"/>
    <col min="2" max="17" width="5.59765625" customWidth="1"/>
    <col min="18" max="18" width="6.5" customWidth="1"/>
    <col min="19" max="19" width="3.3984375" bestFit="1" customWidth="1"/>
    <col min="20" max="20" width="6.5" customWidth="1"/>
    <col min="21" max="21" width="3.3984375" bestFit="1" customWidth="1"/>
    <col min="22" max="22" width="6.5" customWidth="1"/>
    <col min="23" max="23" width="3.3984375" bestFit="1" customWidth="1"/>
    <col min="24" max="61" width="6.5" customWidth="1"/>
  </cols>
  <sheetData>
    <row r="1" spans="1:23" ht="22.2" x14ac:dyDescent="0.4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18.600000000000001" thickBot="1" x14ac:dyDescent="0.5">
      <c r="A2" s="20" t="s">
        <v>1</v>
      </c>
    </row>
    <row r="3" spans="1:23" ht="21.75" customHeight="1" thickTop="1" x14ac:dyDescent="0.45">
      <c r="A3" s="4"/>
      <c r="B3" s="53" t="s">
        <v>7</v>
      </c>
      <c r="C3" s="54"/>
      <c r="D3" s="54"/>
      <c r="E3" s="55"/>
      <c r="F3" s="57" t="s">
        <v>9</v>
      </c>
      <c r="G3" s="57"/>
      <c r="H3" s="57"/>
      <c r="I3" s="58"/>
      <c r="J3" s="56" t="s">
        <v>11</v>
      </c>
      <c r="K3" s="57"/>
      <c r="L3" s="57"/>
      <c r="M3" s="58"/>
      <c r="N3" s="56" t="s">
        <v>12</v>
      </c>
      <c r="O3" s="57"/>
      <c r="P3" s="57"/>
      <c r="Q3" s="57"/>
      <c r="R3" s="59" t="s">
        <v>18</v>
      </c>
      <c r="S3" s="60"/>
      <c r="T3" s="60"/>
      <c r="U3" s="60"/>
      <c r="V3" s="60"/>
      <c r="W3" s="61"/>
    </row>
    <row r="4" spans="1:23" x14ac:dyDescent="0.45">
      <c r="A4" s="7"/>
      <c r="B4" s="75" t="s">
        <v>8</v>
      </c>
      <c r="C4" s="76"/>
      <c r="D4" s="76"/>
      <c r="E4" s="77"/>
      <c r="F4" s="76" t="s">
        <v>10</v>
      </c>
      <c r="G4" s="76"/>
      <c r="H4" s="76"/>
      <c r="I4" s="81"/>
      <c r="J4" s="83" t="s">
        <v>13</v>
      </c>
      <c r="K4" s="76"/>
      <c r="L4" s="76"/>
      <c r="M4" s="81"/>
      <c r="N4" s="83" t="s">
        <v>14</v>
      </c>
      <c r="O4" s="76"/>
      <c r="P4" s="76"/>
      <c r="Q4" s="76"/>
      <c r="R4" s="62" t="s">
        <v>20</v>
      </c>
      <c r="S4" s="63"/>
      <c r="T4" s="63"/>
      <c r="U4" s="63"/>
      <c r="V4" s="63"/>
      <c r="W4" s="64"/>
    </row>
    <row r="5" spans="1:23" ht="36" customHeight="1" x14ac:dyDescent="0.45">
      <c r="A5" s="5"/>
      <c r="B5" s="78"/>
      <c r="C5" s="79"/>
      <c r="D5" s="79"/>
      <c r="E5" s="80"/>
      <c r="F5" s="79"/>
      <c r="G5" s="79"/>
      <c r="H5" s="79"/>
      <c r="I5" s="82"/>
      <c r="J5" s="84"/>
      <c r="K5" s="79"/>
      <c r="L5" s="79"/>
      <c r="M5" s="82"/>
      <c r="N5" s="84"/>
      <c r="O5" s="79"/>
      <c r="P5" s="79"/>
      <c r="Q5" s="79"/>
      <c r="R5" s="65" t="s">
        <v>24</v>
      </c>
      <c r="S5" s="66"/>
      <c r="T5" s="67" t="s">
        <v>25</v>
      </c>
      <c r="U5" s="66"/>
      <c r="V5" s="67" t="s">
        <v>26</v>
      </c>
      <c r="W5" s="68"/>
    </row>
    <row r="6" spans="1:23" ht="27.75" customHeight="1" x14ac:dyDescent="0.45">
      <c r="A6" s="21" t="s">
        <v>2</v>
      </c>
      <c r="B6" s="92">
        <v>380000</v>
      </c>
      <c r="C6" s="86"/>
      <c r="D6" s="86"/>
      <c r="E6" s="88"/>
      <c r="F6" s="86">
        <v>460000</v>
      </c>
      <c r="G6" s="86"/>
      <c r="H6" s="86"/>
      <c r="I6" s="87"/>
      <c r="J6" s="85">
        <v>750000</v>
      </c>
      <c r="K6" s="86"/>
      <c r="L6" s="86"/>
      <c r="M6" s="87"/>
      <c r="N6" s="85">
        <v>800000</v>
      </c>
      <c r="O6" s="86"/>
      <c r="P6" s="86"/>
      <c r="Q6" s="88"/>
      <c r="R6" s="23">
        <f>+ROUNDDOWN((1-(B6/F6))*100,0)</f>
        <v>17</v>
      </c>
      <c r="S6" s="2" t="s">
        <v>22</v>
      </c>
      <c r="T6" s="30">
        <f>+ROUNDDOWN((1-(B6/J6))*100,0)</f>
        <v>49</v>
      </c>
      <c r="U6" s="31" t="s">
        <v>21</v>
      </c>
      <c r="V6" s="32">
        <f>+ROUNDDOWN((1-(B6/N6))*100,0)</f>
        <v>52</v>
      </c>
      <c r="W6" s="33" t="s">
        <v>21</v>
      </c>
    </row>
    <row r="7" spans="1:23" ht="27.75" customHeight="1" x14ac:dyDescent="0.45">
      <c r="A7" s="22" t="s">
        <v>3</v>
      </c>
      <c r="B7" s="92">
        <v>400000</v>
      </c>
      <c r="C7" s="86"/>
      <c r="D7" s="86"/>
      <c r="E7" s="88"/>
      <c r="F7" s="86">
        <v>360000</v>
      </c>
      <c r="G7" s="86"/>
      <c r="H7" s="86"/>
      <c r="I7" s="87"/>
      <c r="J7" s="85">
        <v>900000</v>
      </c>
      <c r="K7" s="86"/>
      <c r="L7" s="86"/>
      <c r="M7" s="87"/>
      <c r="N7" s="85">
        <v>1000000</v>
      </c>
      <c r="O7" s="86"/>
      <c r="P7" s="86"/>
      <c r="Q7" s="88"/>
      <c r="R7" s="23">
        <f>+ROUNDDOWN((1-(B7/F7))*100,0)</f>
        <v>-11</v>
      </c>
      <c r="S7" s="2" t="s">
        <v>21</v>
      </c>
      <c r="T7" s="25">
        <f t="shared" ref="T7:T10" si="0">+ROUNDDOWN((1-(B7/J7))*100,0)</f>
        <v>55</v>
      </c>
      <c r="U7" s="1" t="s">
        <v>21</v>
      </c>
      <c r="V7" s="27">
        <f t="shared" ref="V7:V10" si="1">+ROUNDDOWN((1-(B7/N7))*100,0)</f>
        <v>60</v>
      </c>
      <c r="W7" s="11" t="s">
        <v>21</v>
      </c>
    </row>
    <row r="8" spans="1:23" ht="27.75" customHeight="1" x14ac:dyDescent="0.45">
      <c r="A8" s="22" t="s">
        <v>4</v>
      </c>
      <c r="B8" s="92">
        <v>420000</v>
      </c>
      <c r="C8" s="86"/>
      <c r="D8" s="86"/>
      <c r="E8" s="88"/>
      <c r="F8" s="86">
        <v>400000</v>
      </c>
      <c r="G8" s="86"/>
      <c r="H8" s="86"/>
      <c r="I8" s="87"/>
      <c r="J8" s="85">
        <v>1200000</v>
      </c>
      <c r="K8" s="86"/>
      <c r="L8" s="86"/>
      <c r="M8" s="87"/>
      <c r="N8" s="85">
        <v>950000</v>
      </c>
      <c r="O8" s="86"/>
      <c r="P8" s="86"/>
      <c r="Q8" s="88"/>
      <c r="R8" s="23">
        <f t="shared" ref="R8:R10" si="2">+ROUNDDOWN((1-(B8/F8))*100,0)</f>
        <v>-5</v>
      </c>
      <c r="S8" s="2" t="s">
        <v>21</v>
      </c>
      <c r="T8" s="25">
        <f t="shared" si="0"/>
        <v>65</v>
      </c>
      <c r="U8" s="1" t="s">
        <v>21</v>
      </c>
      <c r="V8" s="27">
        <f t="shared" si="1"/>
        <v>55</v>
      </c>
      <c r="W8" s="11" t="s">
        <v>21</v>
      </c>
    </row>
    <row r="9" spans="1:23" ht="27.75" customHeight="1" x14ac:dyDescent="0.45">
      <c r="A9" s="22" t="s">
        <v>5</v>
      </c>
      <c r="B9" s="92">
        <v>600000</v>
      </c>
      <c r="C9" s="86"/>
      <c r="D9" s="86"/>
      <c r="E9" s="88"/>
      <c r="F9" s="86">
        <v>500000</v>
      </c>
      <c r="G9" s="86"/>
      <c r="H9" s="86"/>
      <c r="I9" s="87"/>
      <c r="J9" s="85">
        <v>800000</v>
      </c>
      <c r="K9" s="86"/>
      <c r="L9" s="86"/>
      <c r="M9" s="87"/>
      <c r="N9" s="85">
        <v>1000000</v>
      </c>
      <c r="O9" s="86"/>
      <c r="P9" s="86"/>
      <c r="Q9" s="88"/>
      <c r="R9" s="23">
        <f t="shared" si="2"/>
        <v>-20</v>
      </c>
      <c r="S9" s="2" t="s">
        <v>21</v>
      </c>
      <c r="T9" s="25">
        <f t="shared" si="0"/>
        <v>25</v>
      </c>
      <c r="U9" s="1" t="s">
        <v>21</v>
      </c>
      <c r="V9" s="27">
        <f t="shared" si="1"/>
        <v>40</v>
      </c>
      <c r="W9" s="11" t="s">
        <v>21</v>
      </c>
    </row>
    <row r="10" spans="1:23" ht="27.75" customHeight="1" thickBot="1" x14ac:dyDescent="0.5">
      <c r="A10" s="22" t="s">
        <v>6</v>
      </c>
      <c r="B10" s="93">
        <v>500000</v>
      </c>
      <c r="C10" s="94"/>
      <c r="D10" s="94"/>
      <c r="E10" s="95"/>
      <c r="F10" s="86">
        <v>700000</v>
      </c>
      <c r="G10" s="86"/>
      <c r="H10" s="86"/>
      <c r="I10" s="87"/>
      <c r="J10" s="85">
        <v>850000</v>
      </c>
      <c r="K10" s="86"/>
      <c r="L10" s="86"/>
      <c r="M10" s="87"/>
      <c r="N10" s="85">
        <v>900000</v>
      </c>
      <c r="O10" s="86"/>
      <c r="P10" s="86"/>
      <c r="Q10" s="88"/>
      <c r="R10" s="24">
        <f t="shared" si="2"/>
        <v>28</v>
      </c>
      <c r="S10" s="12" t="s">
        <v>21</v>
      </c>
      <c r="T10" s="26">
        <f t="shared" si="0"/>
        <v>41</v>
      </c>
      <c r="U10" s="13" t="s">
        <v>21</v>
      </c>
      <c r="V10" s="28">
        <f t="shared" si="1"/>
        <v>44</v>
      </c>
      <c r="W10" s="14" t="s">
        <v>21</v>
      </c>
    </row>
    <row r="11" spans="1:23" ht="18.600000000000001" thickTop="1" x14ac:dyDescent="0.45">
      <c r="A11" s="69" t="s">
        <v>23</v>
      </c>
      <c r="B11" s="70"/>
      <c r="C11" s="70"/>
      <c r="D11" s="70"/>
      <c r="E11" s="71"/>
      <c r="F11" s="4" t="s">
        <v>15</v>
      </c>
      <c r="G11" s="9"/>
      <c r="H11" s="9"/>
      <c r="I11" s="6"/>
      <c r="J11" s="4" t="s">
        <v>16</v>
      </c>
      <c r="K11" s="9"/>
      <c r="L11" s="9"/>
      <c r="M11" s="6"/>
      <c r="N11" s="4" t="s">
        <v>17</v>
      </c>
      <c r="O11" s="9"/>
      <c r="P11" s="9"/>
      <c r="Q11" s="6"/>
      <c r="S11" s="37" t="s">
        <v>27</v>
      </c>
      <c r="T11" s="37"/>
      <c r="U11" s="37"/>
      <c r="V11" s="37"/>
      <c r="W11" s="37"/>
    </row>
    <row r="12" spans="1:23" ht="27.75" customHeight="1" x14ac:dyDescent="0.45">
      <c r="A12" s="72"/>
      <c r="B12" s="73"/>
      <c r="C12" s="73"/>
      <c r="D12" s="73"/>
      <c r="E12" s="74"/>
      <c r="F12" s="89">
        <f>SUM(F6:I10)</f>
        <v>2420000</v>
      </c>
      <c r="G12" s="90"/>
      <c r="H12" s="90"/>
      <c r="I12" s="91"/>
      <c r="J12" s="89">
        <f t="shared" ref="J12" si="3">SUM(J6:M10)</f>
        <v>4500000</v>
      </c>
      <c r="K12" s="90"/>
      <c r="L12" s="90"/>
      <c r="M12" s="91"/>
      <c r="N12" s="89">
        <f t="shared" ref="N12" si="4">SUM(N6:Q10)</f>
        <v>4650000</v>
      </c>
      <c r="O12" s="90"/>
      <c r="P12" s="90"/>
      <c r="Q12" s="91"/>
      <c r="S12" s="38"/>
      <c r="T12" s="38"/>
      <c r="U12" s="38"/>
      <c r="V12" s="38"/>
      <c r="W12" s="38"/>
    </row>
    <row r="14" spans="1:23" x14ac:dyDescent="0.45">
      <c r="A14" s="20" t="s">
        <v>19</v>
      </c>
    </row>
    <row r="15" spans="1:23" x14ac:dyDescent="0.45">
      <c r="A15" s="39" t="s">
        <v>28</v>
      </c>
      <c r="B15" s="40"/>
      <c r="C15" s="40"/>
      <c r="D15" s="41"/>
      <c r="F15" s="39" t="s">
        <v>31</v>
      </c>
      <c r="G15" s="40"/>
      <c r="H15" s="40"/>
      <c r="I15" s="40"/>
      <c r="J15" s="40"/>
      <c r="K15" s="40"/>
      <c r="L15" s="40"/>
      <c r="M15" s="40"/>
      <c r="N15" s="40"/>
      <c r="O15" s="40"/>
      <c r="P15" s="41"/>
      <c r="R15" s="39" t="s">
        <v>34</v>
      </c>
      <c r="S15" s="40"/>
      <c r="T15" s="40"/>
      <c r="U15" s="40"/>
      <c r="V15" s="40"/>
      <c r="W15" s="41"/>
    </row>
    <row r="16" spans="1:23" x14ac:dyDescent="0.45">
      <c r="A16" s="42" t="s">
        <v>29</v>
      </c>
      <c r="B16" s="43"/>
      <c r="C16" s="43"/>
      <c r="D16" s="44"/>
      <c r="E16" s="3" t="s">
        <v>30</v>
      </c>
      <c r="F16" s="7"/>
      <c r="G16" s="8"/>
      <c r="H16" s="8"/>
      <c r="I16" s="8"/>
      <c r="J16" s="8"/>
      <c r="K16" s="8"/>
      <c r="L16" s="8"/>
      <c r="M16" s="8"/>
      <c r="N16" s="8"/>
      <c r="O16" s="8"/>
      <c r="P16" s="10"/>
      <c r="Q16" s="18" t="s">
        <v>33</v>
      </c>
      <c r="R16" s="50" t="s">
        <v>35</v>
      </c>
      <c r="S16" s="51"/>
      <c r="T16" s="51"/>
      <c r="U16" s="51"/>
      <c r="V16" s="51"/>
      <c r="W16" s="52"/>
    </row>
    <row r="17" spans="1:23" ht="29.25" customHeight="1" x14ac:dyDescent="0.45">
      <c r="A17" s="45">
        <v>4500000</v>
      </c>
      <c r="B17" s="46"/>
      <c r="C17" s="46"/>
      <c r="D17" s="47"/>
      <c r="F17" s="45">
        <v>420000</v>
      </c>
      <c r="G17" s="46"/>
      <c r="H17" s="46"/>
      <c r="I17" s="46"/>
      <c r="J17" s="15" t="s">
        <v>32</v>
      </c>
      <c r="K17" s="16">
        <v>5</v>
      </c>
      <c r="L17" s="17" t="s">
        <v>33</v>
      </c>
      <c r="M17" s="48">
        <f>+F17*K17</f>
        <v>2100000</v>
      </c>
      <c r="N17" s="48"/>
      <c r="O17" s="48"/>
      <c r="P17" s="49"/>
      <c r="R17" s="34">
        <f>A17-M17</f>
        <v>2400000</v>
      </c>
      <c r="S17" s="35"/>
      <c r="T17" s="35"/>
      <c r="U17" s="35"/>
      <c r="V17" s="35"/>
      <c r="W17" s="19" t="s">
        <v>36</v>
      </c>
    </row>
    <row r="19" spans="1:23" x14ac:dyDescent="0.45">
      <c r="A19" s="29" t="s">
        <v>39</v>
      </c>
    </row>
    <row r="20" spans="1:23" x14ac:dyDescent="0.45">
      <c r="A20" t="s">
        <v>37</v>
      </c>
    </row>
    <row r="21" spans="1:23" x14ac:dyDescent="0.45">
      <c r="A21" t="s">
        <v>38</v>
      </c>
    </row>
  </sheetData>
  <mergeCells count="48">
    <mergeCell ref="B6:E6"/>
    <mergeCell ref="B7:E7"/>
    <mergeCell ref="B8:E8"/>
    <mergeCell ref="B9:E9"/>
    <mergeCell ref="B10:E10"/>
    <mergeCell ref="N12:Q12"/>
    <mergeCell ref="J6:M6"/>
    <mergeCell ref="N6:Q6"/>
    <mergeCell ref="F7:I7"/>
    <mergeCell ref="J7:M7"/>
    <mergeCell ref="N7:Q7"/>
    <mergeCell ref="F8:I8"/>
    <mergeCell ref="J8:M8"/>
    <mergeCell ref="N8:Q8"/>
    <mergeCell ref="F6:I6"/>
    <mergeCell ref="F9:I9"/>
    <mergeCell ref="R4:W4"/>
    <mergeCell ref="R5:S5"/>
    <mergeCell ref="T5:U5"/>
    <mergeCell ref="V5:W5"/>
    <mergeCell ref="A11:E12"/>
    <mergeCell ref="B4:E5"/>
    <mergeCell ref="F4:I5"/>
    <mergeCell ref="J4:M5"/>
    <mergeCell ref="N4:Q5"/>
    <mergeCell ref="J9:M9"/>
    <mergeCell ref="N9:Q9"/>
    <mergeCell ref="F10:I10"/>
    <mergeCell ref="J10:M10"/>
    <mergeCell ref="N10:Q10"/>
    <mergeCell ref="F12:I12"/>
    <mergeCell ref="J12:M12"/>
    <mergeCell ref="R17:V17"/>
    <mergeCell ref="A1:W1"/>
    <mergeCell ref="S11:W12"/>
    <mergeCell ref="A15:D15"/>
    <mergeCell ref="A16:D16"/>
    <mergeCell ref="A17:D17"/>
    <mergeCell ref="F15:P15"/>
    <mergeCell ref="F17:I17"/>
    <mergeCell ref="M17:P17"/>
    <mergeCell ref="R15:W15"/>
    <mergeCell ref="R16:W16"/>
    <mergeCell ref="B3:E3"/>
    <mergeCell ref="N3:Q3"/>
    <mergeCell ref="J3:M3"/>
    <mergeCell ref="F3:I3"/>
    <mergeCell ref="R3:W3"/>
  </mergeCells>
  <phoneticPr fontId="2"/>
  <pageMargins left="0.62992125984251968" right="0.23622047244094491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nishikawa-05</dc:creator>
  <cp:lastModifiedBy>大江町商工会　課長級デスクトップ</cp:lastModifiedBy>
  <cp:lastPrinted>2022-03-15T02:56:08Z</cp:lastPrinted>
  <dcterms:created xsi:type="dcterms:W3CDTF">2022-01-31T01:15:40Z</dcterms:created>
  <dcterms:modified xsi:type="dcterms:W3CDTF">2022-03-16T07:55:39Z</dcterms:modified>
</cp:coreProperties>
</file>